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760"/>
  </bookViews>
  <sheets>
    <sheet name="Foaie1" sheetId="1" r:id="rId1"/>
    <sheet name="Foaie2" sheetId="2" r:id="rId2"/>
    <sheet name="Foaie3" sheetId="3" r:id="rId3"/>
  </sheets>
  <calcPr calcId="152511"/>
</workbook>
</file>

<file path=xl/calcChain.xml><?xml version="1.0" encoding="utf-8"?>
<calcChain xmlns="http://schemas.openxmlformats.org/spreadsheetml/2006/main">
  <c r="D18" i="1" l="1"/>
  <c r="D19" i="1"/>
  <c r="D20" i="1"/>
  <c r="D21" i="1"/>
  <c r="F21" i="1" s="1"/>
  <c r="D22" i="1"/>
  <c r="D23" i="1"/>
  <c r="D24" i="1"/>
  <c r="D25" i="1"/>
  <c r="F25" i="1" s="1"/>
  <c r="D26" i="1"/>
  <c r="D27" i="1"/>
  <c r="D28" i="1"/>
  <c r="D29" i="1"/>
  <c r="F29" i="1" s="1"/>
  <c r="D30" i="1"/>
  <c r="D31" i="1"/>
  <c r="D32" i="1"/>
  <c r="D33" i="1"/>
  <c r="F33" i="1" s="1"/>
  <c r="D34" i="1"/>
  <c r="D35" i="1"/>
  <c r="D36" i="1"/>
  <c r="D37" i="1"/>
  <c r="F37" i="1" s="1"/>
  <c r="D38" i="1"/>
  <c r="D39" i="1"/>
  <c r="D40" i="1"/>
  <c r="D41" i="1"/>
  <c r="F41" i="1" s="1"/>
  <c r="D42" i="1"/>
  <c r="D43" i="1"/>
  <c r="D44" i="1"/>
  <c r="D45" i="1"/>
  <c r="F45" i="1" s="1"/>
  <c r="D46" i="1"/>
  <c r="D47" i="1"/>
  <c r="D48" i="1"/>
  <c r="D49" i="1"/>
  <c r="D50" i="1"/>
  <c r="D51" i="1"/>
  <c r="D52" i="1"/>
  <c r="D53" i="1"/>
  <c r="F53" i="1" s="1"/>
  <c r="D54" i="1"/>
  <c r="D55" i="1"/>
  <c r="D56" i="1"/>
  <c r="D57" i="1"/>
  <c r="F57" i="1" s="1"/>
  <c r="D58" i="1"/>
  <c r="D59" i="1"/>
  <c r="D60" i="1"/>
  <c r="D61" i="1"/>
  <c r="D62" i="1"/>
  <c r="D63" i="1"/>
  <c r="D64" i="1"/>
  <c r="D65" i="1"/>
  <c r="F65" i="1" s="1"/>
  <c r="D66" i="1"/>
  <c r="D67" i="1"/>
  <c r="D68" i="1"/>
  <c r="D69" i="1"/>
  <c r="F69" i="1" s="1"/>
  <c r="D70" i="1"/>
  <c r="D71" i="1"/>
  <c r="D72" i="1"/>
  <c r="D73" i="1"/>
  <c r="F73" i="1" s="1"/>
  <c r="D74" i="1"/>
  <c r="D75" i="1"/>
  <c r="D76" i="1"/>
  <c r="D77" i="1"/>
  <c r="D78" i="1"/>
  <c r="D79" i="1"/>
  <c r="D80" i="1"/>
  <c r="D81" i="1"/>
  <c r="F81" i="1" s="1"/>
  <c r="D82" i="1"/>
  <c r="D83" i="1"/>
  <c r="D84" i="1"/>
  <c r="D85" i="1"/>
  <c r="F85" i="1" s="1"/>
  <c r="D86" i="1"/>
  <c r="D87" i="1"/>
  <c r="D88" i="1"/>
  <c r="D89" i="1"/>
  <c r="F89" i="1" s="1"/>
  <c r="D90" i="1"/>
  <c r="D91" i="1"/>
  <c r="D92" i="1"/>
  <c r="A86" i="1"/>
  <c r="A87" i="1" s="1"/>
  <c r="A88" i="1" s="1"/>
  <c r="A89" i="1" s="1"/>
  <c r="A90" i="1" s="1"/>
  <c r="A91" i="1" s="1"/>
  <c r="G85" i="1"/>
  <c r="H85" i="1"/>
  <c r="D17" i="1"/>
  <c r="F17" i="1" s="1"/>
  <c r="G17" i="1"/>
  <c r="F90" i="1"/>
  <c r="F88" i="1"/>
  <c r="F87" i="1"/>
  <c r="F86" i="1"/>
  <c r="F82" i="1"/>
  <c r="F78" i="1"/>
  <c r="F75" i="1"/>
  <c r="F74" i="1"/>
  <c r="F71" i="1"/>
  <c r="F70" i="1"/>
  <c r="F67" i="1"/>
  <c r="F66" i="1"/>
  <c r="F63" i="1"/>
  <c r="F62" i="1"/>
  <c r="F61" i="1"/>
  <c r="F59" i="1"/>
  <c r="F58" i="1"/>
  <c r="F55" i="1"/>
  <c r="F54" i="1"/>
  <c r="F50" i="1"/>
  <c r="F49" i="1"/>
  <c r="F47" i="1"/>
  <c r="F46" i="1"/>
  <c r="F43" i="1"/>
  <c r="F42" i="1"/>
  <c r="F39" i="1"/>
  <c r="F38" i="1"/>
  <c r="F35" i="1"/>
  <c r="F34" i="1"/>
  <c r="F31" i="1"/>
  <c r="F30" i="1"/>
  <c r="F27" i="1"/>
  <c r="F26" i="1"/>
  <c r="F22" i="1"/>
  <c r="F18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F91" i="1"/>
  <c r="F51" i="1"/>
  <c r="F23" i="1"/>
  <c r="F19" i="1"/>
  <c r="F83" i="1"/>
  <c r="F79" i="1"/>
  <c r="F77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H91" i="1"/>
  <c r="H90" i="1"/>
  <c r="H89" i="1"/>
  <c r="H88" i="1"/>
  <c r="H87" i="1"/>
  <c r="H86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C92" i="1"/>
  <c r="G92" i="1" l="1"/>
  <c r="F92" i="1"/>
  <c r="H92" i="1"/>
</calcChain>
</file>

<file path=xl/sharedStrings.xml><?xml version="1.0" encoding="utf-8"?>
<sst xmlns="http://schemas.openxmlformats.org/spreadsheetml/2006/main" count="98" uniqueCount="98">
  <si>
    <t>MINISTERUL AFACERILOR INTERNE</t>
  </si>
  <si>
    <t>Serviciul Logistic - compartiment A.P.I.</t>
  </si>
  <si>
    <t>Nr. Crt.</t>
  </si>
  <si>
    <t xml:space="preserve">TOTAL, din care </t>
  </si>
  <si>
    <t xml:space="preserve">APROB, </t>
  </si>
  <si>
    <t xml:space="preserve">Î./Șeful Inspectoratului </t>
  </si>
  <si>
    <t>D.J.A.N Caransebeș</t>
  </si>
  <si>
    <t>1120/mc</t>
  </si>
  <si>
    <t>0870/MC</t>
  </si>
  <si>
    <t>0,800/MC</t>
  </si>
  <si>
    <t xml:space="preserve">SEF SERVICIUL LOGISTIC </t>
  </si>
  <si>
    <t>Poliție Oraș Anina</t>
  </si>
  <si>
    <t>Poliție Oraș Băile Herculane</t>
  </si>
  <si>
    <t>Poliție Oraș Oravita</t>
  </si>
  <si>
    <t>Poliție Oraș Moldova Nouă</t>
  </si>
  <si>
    <t>Post poliție Brebu</t>
  </si>
  <si>
    <t>Post poliție Buchin</t>
  </si>
  <si>
    <t>Post poliție Ciclova Română</t>
  </si>
  <si>
    <t>Post poliție Doclin</t>
  </si>
  <si>
    <t>Post poliție Domașnea</t>
  </si>
  <si>
    <t>Denumirea unității</t>
  </si>
  <si>
    <t>Post poliție Carașova</t>
  </si>
  <si>
    <t>Post poliție Grădinari</t>
  </si>
  <si>
    <t>Post poliție Măureni</t>
  </si>
  <si>
    <t>Post poliție Naidăș</t>
  </si>
  <si>
    <t>Post poliție Racășdia</t>
  </si>
  <si>
    <t>Post poliție Ticvaniu Mare</t>
  </si>
  <si>
    <t>Post polițieTârnova</t>
  </si>
  <si>
    <t>Post poliție Vermeș</t>
  </si>
  <si>
    <t>Post poliție Fârliug</t>
  </si>
  <si>
    <t>Post poliție Ramna</t>
  </si>
  <si>
    <t>Post poliție Zorlențu Mare</t>
  </si>
  <si>
    <t>Post poliție Văliug</t>
  </si>
  <si>
    <t>Post poliție Berzovia</t>
  </si>
  <si>
    <t>Post poliție Iablanița</t>
  </si>
  <si>
    <t>Post poliție Lupac</t>
  </si>
  <si>
    <t>Post poliție Luncavița</t>
  </si>
  <si>
    <t>Post poliție Mehadia</t>
  </si>
  <si>
    <t>Post poliție Ocna de Fier</t>
  </si>
  <si>
    <t>Post poliție Ciudanovița</t>
  </si>
  <si>
    <t xml:space="preserve">Post poliție Sasca Montana </t>
  </si>
  <si>
    <t>Post poliție Vrani</t>
  </si>
  <si>
    <t>Post poliție Dognecea</t>
  </si>
  <si>
    <t xml:space="preserve">Post poliție Berliște </t>
  </si>
  <si>
    <t>Post poliție Berzasca</t>
  </si>
  <si>
    <t>Post poliție Cornereva</t>
  </si>
  <si>
    <t xml:space="preserve">Post poliție. Dalboseț </t>
  </si>
  <si>
    <t>Post poliție Gârnic</t>
  </si>
  <si>
    <t>Post poliție Lăpușnicel</t>
  </si>
  <si>
    <t>Post poliție Pojejena</t>
  </si>
  <si>
    <t>Post poliție Prigor</t>
  </si>
  <si>
    <t>Post poliție Sichievița</t>
  </si>
  <si>
    <t>Post poliție Socol</t>
  </si>
  <si>
    <t xml:space="preserve">Post poliție Cărbunari </t>
  </si>
  <si>
    <t>Post poliție Coronini</t>
  </si>
  <si>
    <t>Post poliție Bănia</t>
  </si>
  <si>
    <t>Post poliție Lăpusnicu Mare</t>
  </si>
  <si>
    <t>Post poliție Eftimie Murgu</t>
  </si>
  <si>
    <t>Post poliție Brebu Nou</t>
  </si>
  <si>
    <t>Post poliție Armeniș</t>
  </si>
  <si>
    <t>Post poliție Băuțar</t>
  </si>
  <si>
    <t>Post poliție Bucoșnița</t>
  </si>
  <si>
    <t>Post poliție C-tin Daicoviciu</t>
  </si>
  <si>
    <t>Post poliție Copăcele</t>
  </si>
  <si>
    <t>Post poliție Cornea</t>
  </si>
  <si>
    <t>Post poliție Păltiniș</t>
  </si>
  <si>
    <t xml:space="preserve">Post poliție Rusca Montană </t>
  </si>
  <si>
    <t>Post poliție Teregova</t>
  </si>
  <si>
    <t>Post poliție Turnu Ruieni</t>
  </si>
  <si>
    <t>Post poliție Slatina Timiș</t>
  </si>
  <si>
    <t>Post poliție Sacu</t>
  </si>
  <si>
    <t>Post poliție Topleț</t>
  </si>
  <si>
    <t>Post poliție Vărădia</t>
  </si>
  <si>
    <t>Post poliție Mehadica</t>
  </si>
  <si>
    <t>Post poliție Ezeriș</t>
  </si>
  <si>
    <t>Post poliție Ciuchici</t>
  </si>
  <si>
    <t>Post poliție Bolvasnița</t>
  </si>
  <si>
    <t>Post poliție Goruia</t>
  </si>
  <si>
    <t>Post poliție Forotic</t>
  </si>
  <si>
    <t>Post poliție Zăvoi</t>
  </si>
  <si>
    <t>Poliția rurală Bozovici</t>
  </si>
  <si>
    <t>Post poliție Șopotu Nou</t>
  </si>
  <si>
    <t>T.F.Oravița</t>
  </si>
  <si>
    <t xml:space="preserve">T.F.Oțelu Roșu </t>
  </si>
  <si>
    <t>T.F.Caransebeș</t>
  </si>
  <si>
    <t xml:space="preserve">      Reșița</t>
  </si>
  <si>
    <t xml:space="preserve">      Nesecret</t>
  </si>
  <si>
    <t xml:space="preserve">      Ex. nr. ___</t>
  </si>
  <si>
    <t xml:space="preserve">      Nr. ______________</t>
  </si>
  <si>
    <t xml:space="preserve">      Nr. ex. redactate ____</t>
  </si>
  <si>
    <t xml:space="preserve">INSPECTORATUL DE POLIŢIE JUDEȚEAN CARAȘ- SEVERIN </t>
  </si>
  <si>
    <t xml:space="preserve">                         Comisar șef TERCIU CIPRIAN IOAN</t>
  </si>
  <si>
    <t>Post poliție Marga</t>
  </si>
  <si>
    <t xml:space="preserve">* 1 mc=800 kg </t>
  </si>
  <si>
    <t xml:space="preserve">                 CENTRALIZATOR COMBUSTIBIL SOLID PERIOADĂ DE ÎNCĂLZIRE 15.10.2022-15.04.2023</t>
  </si>
  <si>
    <t xml:space="preserve">Comisar TARLA LUCIAN </t>
  </si>
  <si>
    <t>TOTAL Combustibil solid - LEMNE FOC aferent perioadei de încălzire 2022-2023/ -Kg-</t>
  </si>
  <si>
    <t>TOTAL Combustibil solid - LEMNE FOC aferent perioadei de încălzire 2022-2023/ -mc-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</si>
</sst>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0" xfId="0" applyNumberFormat="1" applyFont="1"/>
    <xf numFmtId="0" fontId="1" fillId="0" borderId="0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Fill="1"/>
    <xf numFmtId="4" fontId="1" fillId="0" borderId="1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1" fontId="1" fillId="0" borderId="1" xfId="0" applyNumberFormat="1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61" workbookViewId="0">
      <selection activeCell="C92" sqref="C92"/>
    </sheetView>
  </sheetViews>
  <sheetFormatPr defaultRowHeight="15" x14ac:dyDescent="0.25"/>
  <cols>
    <col min="1" max="1" width="6.7109375" style="1" customWidth="1"/>
    <col min="2" max="2" width="23.28515625" style="1" customWidth="1"/>
    <col min="3" max="4" width="28" style="1" customWidth="1"/>
    <col min="6" max="7" width="9.140625" style="1"/>
    <col min="8" max="8" width="15.7109375" style="1" customWidth="1"/>
    <col min="9" max="16384" width="9.140625" style="1"/>
  </cols>
  <sheetData>
    <row r="1" spans="1:8" x14ac:dyDescent="0.25">
      <c r="A1" s="1" t="s">
        <v>0</v>
      </c>
      <c r="D1" s="16" t="s">
        <v>86</v>
      </c>
    </row>
    <row r="2" spans="1:8" x14ac:dyDescent="0.25">
      <c r="A2" s="1" t="s">
        <v>90</v>
      </c>
      <c r="D2" s="16" t="s">
        <v>85</v>
      </c>
    </row>
    <row r="3" spans="1:8" x14ac:dyDescent="0.25">
      <c r="A3" s="1" t="s">
        <v>1</v>
      </c>
      <c r="D3" s="16" t="s">
        <v>88</v>
      </c>
    </row>
    <row r="4" spans="1:8" x14ac:dyDescent="0.25">
      <c r="D4" s="16" t="s">
        <v>87</v>
      </c>
      <c r="H4" s="19"/>
    </row>
    <row r="5" spans="1:8" x14ac:dyDescent="0.25">
      <c r="D5" s="16" t="s">
        <v>89</v>
      </c>
      <c r="H5" s="19"/>
    </row>
    <row r="7" spans="1:8" ht="15" customHeight="1" x14ac:dyDescent="0.25"/>
    <row r="8" spans="1:8" ht="12" customHeight="1" x14ac:dyDescent="0.25">
      <c r="C8" s="17" t="s">
        <v>4</v>
      </c>
      <c r="D8" s="17"/>
    </row>
    <row r="9" spans="1:8" ht="12" customHeight="1" x14ac:dyDescent="0.25">
      <c r="C9" s="17" t="s">
        <v>5</v>
      </c>
      <c r="D9" s="17"/>
    </row>
    <row r="10" spans="1:8" ht="14.25" customHeight="1" x14ac:dyDescent="0.25">
      <c r="C10" s="17" t="s">
        <v>91</v>
      </c>
      <c r="D10" s="17"/>
    </row>
    <row r="11" spans="1:8" ht="14.25" customHeight="1" x14ac:dyDescent="0.25">
      <c r="C11" s="15"/>
      <c r="D11" s="15"/>
    </row>
    <row r="12" spans="1:8" ht="14.25" customHeight="1" x14ac:dyDescent="0.25">
      <c r="C12" s="15"/>
      <c r="D12" s="15"/>
    </row>
    <row r="13" spans="1:8" ht="33" customHeight="1" x14ac:dyDescent="0.25">
      <c r="A13" s="1" t="s">
        <v>94</v>
      </c>
    </row>
    <row r="14" spans="1:8" ht="14.25" customHeight="1" x14ac:dyDescent="0.25"/>
    <row r="15" spans="1:8" hidden="1" x14ac:dyDescent="0.25"/>
    <row r="16" spans="1:8" ht="49.5" customHeight="1" x14ac:dyDescent="0.25">
      <c r="A16" s="2" t="s">
        <v>2</v>
      </c>
      <c r="B16" s="9" t="s">
        <v>20</v>
      </c>
      <c r="C16" s="9" t="s">
        <v>96</v>
      </c>
      <c r="D16" s="9" t="s">
        <v>97</v>
      </c>
      <c r="F16" s="3" t="s">
        <v>8</v>
      </c>
      <c r="G16" s="1" t="s">
        <v>9</v>
      </c>
      <c r="H16" s="6" t="s">
        <v>7</v>
      </c>
    </row>
    <row r="17" spans="1:8" x14ac:dyDescent="0.25">
      <c r="A17" s="4">
        <v>1</v>
      </c>
      <c r="B17" s="4" t="s">
        <v>11</v>
      </c>
      <c r="C17" s="18">
        <v>59455.345914489313</v>
      </c>
      <c r="D17" s="11">
        <f>C17/800</f>
        <v>74.319182393111646</v>
      </c>
      <c r="F17" s="7">
        <f>D17*0.87</f>
        <v>64.657688682007134</v>
      </c>
      <c r="G17" s="5">
        <f>C17/800</f>
        <v>74.319182393111646</v>
      </c>
      <c r="H17" s="8">
        <f t="shared" ref="H17:H48" si="0">C17/1120</f>
        <v>53.085130280794033</v>
      </c>
    </row>
    <row r="18" spans="1:8" x14ac:dyDescent="0.25">
      <c r="A18" s="4">
        <v>2</v>
      </c>
      <c r="B18" s="4" t="s">
        <v>12</v>
      </c>
      <c r="C18" s="18">
        <v>47287.316188598576</v>
      </c>
      <c r="D18" s="11">
        <f t="shared" ref="D18:D81" si="1">C18/800</f>
        <v>59.109145235748223</v>
      </c>
      <c r="F18" s="7">
        <f t="shared" ref="F18:F80" si="2">D18*0.87</f>
        <v>51.424956355100953</v>
      </c>
      <c r="G18" s="5">
        <f t="shared" ref="G18:G81" si="3">C18/800</f>
        <v>59.109145235748223</v>
      </c>
      <c r="H18" s="8">
        <f t="shared" si="0"/>
        <v>42.220818025534442</v>
      </c>
    </row>
    <row r="19" spans="1:8" x14ac:dyDescent="0.25">
      <c r="A19" s="4">
        <v>3</v>
      </c>
      <c r="B19" s="4" t="s">
        <v>13</v>
      </c>
      <c r="C19" s="18">
        <v>78553.673336817097</v>
      </c>
      <c r="D19" s="11">
        <f t="shared" si="1"/>
        <v>98.192091671021373</v>
      </c>
      <c r="F19" s="7">
        <f t="shared" si="2"/>
        <v>85.427119753788588</v>
      </c>
      <c r="G19" s="5">
        <f t="shared" si="3"/>
        <v>98.192091671021373</v>
      </c>
      <c r="H19" s="8">
        <f t="shared" si="0"/>
        <v>70.137208336443834</v>
      </c>
    </row>
    <row r="20" spans="1:8" x14ac:dyDescent="0.25">
      <c r="A20" s="4">
        <v>4</v>
      </c>
      <c r="B20" s="4" t="s">
        <v>14</v>
      </c>
      <c r="C20" s="18">
        <v>72170.490000000005</v>
      </c>
      <c r="D20" s="11">
        <f t="shared" si="1"/>
        <v>90.213112500000008</v>
      </c>
      <c r="F20" s="7">
        <f t="shared" si="2"/>
        <v>78.485407875000007</v>
      </c>
      <c r="G20" s="5">
        <f t="shared" si="3"/>
        <v>90.213112500000008</v>
      </c>
      <c r="H20" s="8">
        <f t="shared" si="0"/>
        <v>64.437937500000004</v>
      </c>
    </row>
    <row r="21" spans="1:8" x14ac:dyDescent="0.25">
      <c r="A21" s="4">
        <v>5</v>
      </c>
      <c r="B21" s="4" t="s">
        <v>6</v>
      </c>
      <c r="C21" s="18">
        <v>29590.82178622327</v>
      </c>
      <c r="D21" s="11">
        <f t="shared" si="1"/>
        <v>36.988527232779091</v>
      </c>
      <c r="F21" s="7">
        <f t="shared" si="2"/>
        <v>32.180018692517812</v>
      </c>
      <c r="G21" s="5">
        <f t="shared" si="3"/>
        <v>36.988527232779091</v>
      </c>
      <c r="H21" s="8">
        <f t="shared" si="0"/>
        <v>26.420376594842207</v>
      </c>
    </row>
    <row r="22" spans="1:8" x14ac:dyDescent="0.25">
      <c r="A22" s="4">
        <f>A21+1</f>
        <v>6</v>
      </c>
      <c r="B22" s="4" t="s">
        <v>15</v>
      </c>
      <c r="C22" s="18">
        <v>3517.5736104513066</v>
      </c>
      <c r="D22" s="11">
        <f t="shared" si="1"/>
        <v>4.396967013064133</v>
      </c>
      <c r="F22" s="7">
        <f t="shared" si="2"/>
        <v>3.8253613013657954</v>
      </c>
      <c r="G22" s="5">
        <f t="shared" si="3"/>
        <v>4.396967013064133</v>
      </c>
      <c r="H22" s="8">
        <f t="shared" si="0"/>
        <v>3.1406907236172379</v>
      </c>
    </row>
    <row r="23" spans="1:8" x14ac:dyDescent="0.25">
      <c r="A23" s="4">
        <f t="shared" ref="A23:A87" si="4">A22+1</f>
        <v>7</v>
      </c>
      <c r="B23" s="4" t="s">
        <v>16</v>
      </c>
      <c r="C23" s="18">
        <v>4234.0623277909745</v>
      </c>
      <c r="D23" s="11">
        <f t="shared" si="1"/>
        <v>5.2925779097387178</v>
      </c>
      <c r="F23" s="7">
        <f t="shared" si="2"/>
        <v>4.6045427814726843</v>
      </c>
      <c r="G23" s="5">
        <f t="shared" si="3"/>
        <v>5.2925779097387178</v>
      </c>
      <c r="H23" s="8">
        <f t="shared" si="0"/>
        <v>3.7804127926705129</v>
      </c>
    </row>
    <row r="24" spans="1:8" x14ac:dyDescent="0.25">
      <c r="A24" s="4">
        <f t="shared" si="4"/>
        <v>8</v>
      </c>
      <c r="B24" s="4" t="s">
        <v>17</v>
      </c>
      <c r="C24" s="18">
        <v>3296.7654783692224</v>
      </c>
      <c r="D24" s="11">
        <f t="shared" si="1"/>
        <v>4.1209568479615282</v>
      </c>
      <c r="F24" s="7">
        <f t="shared" si="2"/>
        <v>3.5852324577265295</v>
      </c>
      <c r="G24" s="5">
        <f t="shared" si="3"/>
        <v>4.1209568479615282</v>
      </c>
      <c r="H24" s="8">
        <f t="shared" si="0"/>
        <v>2.9435406056868056</v>
      </c>
    </row>
    <row r="25" spans="1:8" x14ac:dyDescent="0.25">
      <c r="A25" s="4">
        <f t="shared" si="4"/>
        <v>9</v>
      </c>
      <c r="B25" s="4" t="s">
        <v>18</v>
      </c>
      <c r="C25" s="18">
        <v>2964.0140261282663</v>
      </c>
      <c r="D25" s="11">
        <f t="shared" si="1"/>
        <v>3.705017532660333</v>
      </c>
      <c r="F25" s="7">
        <f t="shared" si="2"/>
        <v>3.2233652534144897</v>
      </c>
      <c r="G25" s="5">
        <f t="shared" si="3"/>
        <v>3.705017532660333</v>
      </c>
      <c r="H25" s="8">
        <f t="shared" si="0"/>
        <v>2.6464410947573804</v>
      </c>
    </row>
    <row r="26" spans="1:8" x14ac:dyDescent="0.25">
      <c r="A26" s="4">
        <f t="shared" si="4"/>
        <v>10</v>
      </c>
      <c r="B26" s="4" t="s">
        <v>19</v>
      </c>
      <c r="C26" s="18">
        <v>2874.7632525991985</v>
      </c>
      <c r="D26" s="11">
        <f t="shared" si="1"/>
        <v>3.5934540657489982</v>
      </c>
      <c r="F26" s="7">
        <f t="shared" si="2"/>
        <v>3.1263050372016283</v>
      </c>
      <c r="G26" s="5">
        <f t="shared" si="3"/>
        <v>3.5934540657489982</v>
      </c>
      <c r="H26" s="8">
        <f t="shared" si="0"/>
        <v>2.5667529041064272</v>
      </c>
    </row>
    <row r="27" spans="1:8" x14ac:dyDescent="0.25">
      <c r="A27" s="4">
        <f t="shared" si="4"/>
        <v>11</v>
      </c>
      <c r="B27" s="4" t="s">
        <v>21</v>
      </c>
      <c r="C27" s="18">
        <v>3320.5374341341849</v>
      </c>
      <c r="D27" s="11">
        <f t="shared" si="1"/>
        <v>4.1506717926677315</v>
      </c>
      <c r="F27" s="7">
        <f t="shared" si="2"/>
        <v>3.6110844596209262</v>
      </c>
      <c r="G27" s="5">
        <f t="shared" si="3"/>
        <v>4.1506717926677315</v>
      </c>
      <c r="H27" s="8">
        <f t="shared" si="0"/>
        <v>2.9647655661912364</v>
      </c>
    </row>
    <row r="28" spans="1:8" x14ac:dyDescent="0.25">
      <c r="A28" s="4">
        <f t="shared" si="4"/>
        <v>12</v>
      </c>
      <c r="B28" s="4" t="s">
        <v>22</v>
      </c>
      <c r="C28" s="18">
        <v>2748.6029691211406</v>
      </c>
      <c r="D28" s="11">
        <f t="shared" si="1"/>
        <v>3.4357537114014258</v>
      </c>
      <c r="F28" s="7">
        <f t="shared" si="2"/>
        <v>2.9891057289192404</v>
      </c>
      <c r="G28" s="5">
        <f t="shared" si="3"/>
        <v>3.4357537114014258</v>
      </c>
      <c r="H28" s="8">
        <f t="shared" si="0"/>
        <v>2.4541097938581613</v>
      </c>
    </row>
    <row r="29" spans="1:8" x14ac:dyDescent="0.25">
      <c r="A29" s="4">
        <f t="shared" si="4"/>
        <v>13</v>
      </c>
      <c r="B29" s="4" t="s">
        <v>23</v>
      </c>
      <c r="C29" s="18">
        <v>3413.97190023753</v>
      </c>
      <c r="D29" s="11">
        <f t="shared" si="1"/>
        <v>4.2674648752969127</v>
      </c>
      <c r="F29" s="7">
        <f t="shared" si="2"/>
        <v>3.7126944415083138</v>
      </c>
      <c r="G29" s="5">
        <f t="shared" si="3"/>
        <v>4.2674648752969127</v>
      </c>
      <c r="H29" s="8">
        <f t="shared" si="0"/>
        <v>3.0481891966406516</v>
      </c>
    </row>
    <row r="30" spans="1:8" x14ac:dyDescent="0.25">
      <c r="A30" s="4">
        <f t="shared" si="4"/>
        <v>14</v>
      </c>
      <c r="B30" s="4" t="s">
        <v>24</v>
      </c>
      <c r="C30" s="18">
        <v>3156.4899192399048</v>
      </c>
      <c r="D30" s="11">
        <f t="shared" si="1"/>
        <v>3.9456123990498808</v>
      </c>
      <c r="F30" s="7">
        <f t="shared" si="2"/>
        <v>3.4326827871733965</v>
      </c>
      <c r="G30" s="5">
        <f t="shared" si="3"/>
        <v>3.9456123990498808</v>
      </c>
      <c r="H30" s="8">
        <f t="shared" si="0"/>
        <v>2.8182945707499152</v>
      </c>
    </row>
    <row r="31" spans="1:8" x14ac:dyDescent="0.25">
      <c r="A31" s="4">
        <f t="shared" si="4"/>
        <v>15</v>
      </c>
      <c r="B31" s="4" t="s">
        <v>25</v>
      </c>
      <c r="C31" s="18">
        <v>4674.7380635878671</v>
      </c>
      <c r="D31" s="11">
        <f t="shared" si="1"/>
        <v>5.8434225794848338</v>
      </c>
      <c r="F31" s="7">
        <f t="shared" si="2"/>
        <v>5.0837776441518052</v>
      </c>
      <c r="G31" s="5">
        <f t="shared" si="3"/>
        <v>5.8434225794848338</v>
      </c>
      <c r="H31" s="8">
        <f t="shared" si="0"/>
        <v>4.1738732710605957</v>
      </c>
    </row>
    <row r="32" spans="1:8" x14ac:dyDescent="0.25">
      <c r="A32" s="4">
        <f t="shared" si="4"/>
        <v>16</v>
      </c>
      <c r="B32" s="4" t="s">
        <v>26</v>
      </c>
      <c r="C32" s="18">
        <v>3330.3071175577279</v>
      </c>
      <c r="D32" s="11">
        <f t="shared" si="1"/>
        <v>4.16288389694716</v>
      </c>
      <c r="F32" s="7">
        <f t="shared" si="2"/>
        <v>3.6217089903440294</v>
      </c>
      <c r="G32" s="5">
        <f t="shared" si="3"/>
        <v>4.16288389694716</v>
      </c>
      <c r="H32" s="8">
        <f t="shared" si="0"/>
        <v>2.9734884978194001</v>
      </c>
    </row>
    <row r="33" spans="1:8" x14ac:dyDescent="0.25">
      <c r="A33" s="4">
        <f t="shared" si="4"/>
        <v>17</v>
      </c>
      <c r="B33" s="4" t="s">
        <v>27</v>
      </c>
      <c r="C33" s="18">
        <v>2852.2515914489313</v>
      </c>
      <c r="D33" s="11">
        <f t="shared" si="1"/>
        <v>3.5653144893111643</v>
      </c>
      <c r="F33" s="7">
        <f t="shared" si="2"/>
        <v>3.1018236057007131</v>
      </c>
      <c r="G33" s="5">
        <f t="shared" si="3"/>
        <v>3.5653144893111643</v>
      </c>
      <c r="H33" s="8">
        <f t="shared" si="0"/>
        <v>2.5466532066508316</v>
      </c>
    </row>
    <row r="34" spans="1:8" x14ac:dyDescent="0.25">
      <c r="A34" s="4">
        <f t="shared" si="4"/>
        <v>18</v>
      </c>
      <c r="B34" s="4" t="s">
        <v>28</v>
      </c>
      <c r="C34" s="18">
        <v>2983.7362945368177</v>
      </c>
      <c r="D34" s="11">
        <f t="shared" si="1"/>
        <v>3.7296703681710222</v>
      </c>
      <c r="F34" s="7">
        <f t="shared" si="2"/>
        <v>3.2448132203087892</v>
      </c>
      <c r="G34" s="5">
        <f t="shared" si="3"/>
        <v>3.7296703681710222</v>
      </c>
      <c r="H34" s="8">
        <f t="shared" si="0"/>
        <v>2.6640502629793015</v>
      </c>
    </row>
    <row r="35" spans="1:8" x14ac:dyDescent="0.25">
      <c r="A35" s="4">
        <f t="shared" si="4"/>
        <v>19</v>
      </c>
      <c r="B35" s="4" t="s">
        <v>29</v>
      </c>
      <c r="C35" s="18">
        <v>3789.4332066508309</v>
      </c>
      <c r="D35" s="11">
        <f t="shared" si="1"/>
        <v>4.736791508313539</v>
      </c>
      <c r="F35" s="7">
        <f t="shared" si="2"/>
        <v>4.1210086122327789</v>
      </c>
      <c r="G35" s="5">
        <f t="shared" si="3"/>
        <v>4.736791508313539</v>
      </c>
      <c r="H35" s="8">
        <f t="shared" si="0"/>
        <v>3.3834225059382419</v>
      </c>
    </row>
    <row r="36" spans="1:8" x14ac:dyDescent="0.25">
      <c r="A36" s="4">
        <f t="shared" si="4"/>
        <v>20</v>
      </c>
      <c r="B36" s="4" t="s">
        <v>30</v>
      </c>
      <c r="C36" s="18">
        <v>3977.8352019002377</v>
      </c>
      <c r="D36" s="11">
        <f t="shared" si="1"/>
        <v>4.9722940023752971</v>
      </c>
      <c r="F36" s="7">
        <f t="shared" si="2"/>
        <v>4.3258957820665085</v>
      </c>
      <c r="G36" s="5">
        <f t="shared" si="3"/>
        <v>4.9722940023752971</v>
      </c>
      <c r="H36" s="8">
        <f t="shared" si="0"/>
        <v>3.5516385731252123</v>
      </c>
    </row>
    <row r="37" spans="1:8" x14ac:dyDescent="0.25">
      <c r="A37" s="4">
        <f t="shared" si="4"/>
        <v>21</v>
      </c>
      <c r="B37" s="4" t="s">
        <v>31</v>
      </c>
      <c r="C37" s="18">
        <v>3482.9283182897866</v>
      </c>
      <c r="D37" s="11">
        <f t="shared" si="1"/>
        <v>4.3536603978622335</v>
      </c>
      <c r="F37" s="7">
        <f t="shared" si="2"/>
        <v>3.7876845461401429</v>
      </c>
      <c r="G37" s="5">
        <f t="shared" si="3"/>
        <v>4.3536603978622335</v>
      </c>
      <c r="H37" s="8">
        <f t="shared" si="0"/>
        <v>3.1097574270444523</v>
      </c>
    </row>
    <row r="38" spans="1:8" x14ac:dyDescent="0.25">
      <c r="A38" s="4">
        <f t="shared" si="4"/>
        <v>22</v>
      </c>
      <c r="B38" s="4" t="s">
        <v>32</v>
      </c>
      <c r="C38" s="18">
        <v>3079.4567734901293</v>
      </c>
      <c r="D38" s="11">
        <f t="shared" si="1"/>
        <v>3.8493209668626616</v>
      </c>
      <c r="F38" s="7">
        <f t="shared" si="2"/>
        <v>3.3489092411705155</v>
      </c>
      <c r="G38" s="5">
        <f t="shared" si="3"/>
        <v>3.8493209668626616</v>
      </c>
      <c r="H38" s="8">
        <f t="shared" si="0"/>
        <v>2.7495149763304725</v>
      </c>
    </row>
    <row r="39" spans="1:8" x14ac:dyDescent="0.25">
      <c r="A39" s="4">
        <f t="shared" si="4"/>
        <v>23</v>
      </c>
      <c r="B39" s="4" t="s">
        <v>33</v>
      </c>
      <c r="C39" s="18">
        <v>4824.9101187648457</v>
      </c>
      <c r="D39" s="11">
        <f t="shared" si="1"/>
        <v>6.031137648456057</v>
      </c>
      <c r="F39" s="7">
        <f t="shared" si="2"/>
        <v>5.2470897541567698</v>
      </c>
      <c r="G39" s="5">
        <f t="shared" si="3"/>
        <v>6.031137648456057</v>
      </c>
      <c r="H39" s="8">
        <f t="shared" si="0"/>
        <v>4.307955463182898</v>
      </c>
    </row>
    <row r="40" spans="1:8" x14ac:dyDescent="0.25">
      <c r="A40" s="4">
        <f t="shared" si="4"/>
        <v>24</v>
      </c>
      <c r="B40" s="4" t="s">
        <v>34</v>
      </c>
      <c r="C40" s="18">
        <v>4328.8744472567259</v>
      </c>
      <c r="D40" s="11">
        <f t="shared" si="1"/>
        <v>5.4110930590709074</v>
      </c>
      <c r="F40" s="7">
        <f t="shared" si="2"/>
        <v>4.707650961391689</v>
      </c>
      <c r="G40" s="5">
        <f t="shared" si="3"/>
        <v>5.4110930590709074</v>
      </c>
      <c r="H40" s="8">
        <f t="shared" si="0"/>
        <v>3.8650664707649338</v>
      </c>
    </row>
    <row r="41" spans="1:8" x14ac:dyDescent="0.25">
      <c r="A41" s="4">
        <f t="shared" si="4"/>
        <v>25</v>
      </c>
      <c r="B41" s="4" t="s">
        <v>35</v>
      </c>
      <c r="C41" s="18">
        <v>3927.9065094817179</v>
      </c>
      <c r="D41" s="11">
        <f t="shared" si="1"/>
        <v>4.9098831368521472</v>
      </c>
      <c r="F41" s="7">
        <f t="shared" si="2"/>
        <v>4.2715983290613684</v>
      </c>
      <c r="G41" s="5">
        <f t="shared" si="3"/>
        <v>4.9098831368521472</v>
      </c>
      <c r="H41" s="8">
        <f t="shared" si="0"/>
        <v>3.5070593834658195</v>
      </c>
    </row>
    <row r="42" spans="1:8" x14ac:dyDescent="0.25">
      <c r="A42" s="4">
        <f t="shared" si="4"/>
        <v>26</v>
      </c>
      <c r="B42" s="4" t="s">
        <v>36</v>
      </c>
      <c r="C42" s="18">
        <v>3058.496313746869</v>
      </c>
      <c r="D42" s="11">
        <f t="shared" si="1"/>
        <v>3.8231203921835863</v>
      </c>
      <c r="F42" s="7">
        <f t="shared" si="2"/>
        <v>3.3261147411997203</v>
      </c>
      <c r="G42" s="5">
        <f t="shared" si="3"/>
        <v>3.8231203921835863</v>
      </c>
      <c r="H42" s="8">
        <f t="shared" si="0"/>
        <v>2.7308002801311329</v>
      </c>
    </row>
    <row r="43" spans="1:8" x14ac:dyDescent="0.25">
      <c r="A43" s="4">
        <f t="shared" si="4"/>
        <v>27</v>
      </c>
      <c r="B43" s="4" t="s">
        <v>37</v>
      </c>
      <c r="C43" s="18">
        <v>7152.8893824228035</v>
      </c>
      <c r="D43" s="11">
        <f t="shared" si="1"/>
        <v>8.9411117280285044</v>
      </c>
      <c r="F43" s="7">
        <f t="shared" si="2"/>
        <v>7.778767203384799</v>
      </c>
      <c r="G43" s="5">
        <f t="shared" si="3"/>
        <v>8.9411117280285044</v>
      </c>
      <c r="H43" s="8">
        <f t="shared" si="0"/>
        <v>6.3865083771632172</v>
      </c>
    </row>
    <row r="44" spans="1:8" x14ac:dyDescent="0.25">
      <c r="A44" s="4">
        <f t="shared" si="4"/>
        <v>28</v>
      </c>
      <c r="B44" s="4" t="s">
        <v>38</v>
      </c>
      <c r="C44" s="18">
        <v>4438.4748693586698</v>
      </c>
      <c r="D44" s="11">
        <f t="shared" si="1"/>
        <v>5.5480935866983376</v>
      </c>
      <c r="F44" s="7">
        <f t="shared" si="2"/>
        <v>4.826841420427554</v>
      </c>
      <c r="G44" s="5">
        <f t="shared" si="3"/>
        <v>5.5480935866983376</v>
      </c>
      <c r="H44" s="8">
        <f t="shared" si="0"/>
        <v>3.9629239904988123</v>
      </c>
    </row>
    <row r="45" spans="1:8" x14ac:dyDescent="0.25">
      <c r="A45" s="4">
        <f t="shared" si="4"/>
        <v>29</v>
      </c>
      <c r="B45" s="4" t="s">
        <v>39</v>
      </c>
      <c r="C45" s="18">
        <v>4174.1133756473664</v>
      </c>
      <c r="D45" s="11">
        <f t="shared" si="1"/>
        <v>5.2176417195592082</v>
      </c>
      <c r="F45" s="7">
        <f t="shared" si="2"/>
        <v>4.5393482960165112</v>
      </c>
      <c r="G45" s="5">
        <f t="shared" si="3"/>
        <v>5.2176417195592082</v>
      </c>
      <c r="H45" s="8">
        <f t="shared" si="0"/>
        <v>3.7268869425422912</v>
      </c>
    </row>
    <row r="46" spans="1:8" x14ac:dyDescent="0.25">
      <c r="A46" s="4">
        <f t="shared" si="4"/>
        <v>30</v>
      </c>
      <c r="B46" s="4" t="s">
        <v>40</v>
      </c>
      <c r="C46" s="18">
        <v>4062.7206175771976</v>
      </c>
      <c r="D46" s="11">
        <f t="shared" si="1"/>
        <v>5.0784007719714968</v>
      </c>
      <c r="F46" s="7">
        <f t="shared" si="2"/>
        <v>4.4182086716152025</v>
      </c>
      <c r="G46" s="5">
        <f t="shared" si="3"/>
        <v>5.0784007719714968</v>
      </c>
      <c r="H46" s="8">
        <f t="shared" si="0"/>
        <v>3.6274291228367836</v>
      </c>
    </row>
    <row r="47" spans="1:8" x14ac:dyDescent="0.25">
      <c r="A47" s="4">
        <f t="shared" si="4"/>
        <v>31</v>
      </c>
      <c r="B47" s="4" t="s">
        <v>41</v>
      </c>
      <c r="C47" s="18">
        <v>4023.3055356099844</v>
      </c>
      <c r="D47" s="11">
        <f t="shared" si="1"/>
        <v>5.0291319195124808</v>
      </c>
      <c r="F47" s="7">
        <f t="shared" si="2"/>
        <v>4.3753447699758583</v>
      </c>
      <c r="G47" s="5">
        <f t="shared" si="3"/>
        <v>5.0291319195124808</v>
      </c>
      <c r="H47" s="8">
        <f t="shared" si="0"/>
        <v>3.5922370853660577</v>
      </c>
    </row>
    <row r="48" spans="1:8" x14ac:dyDescent="0.25">
      <c r="A48" s="4">
        <f t="shared" si="4"/>
        <v>32</v>
      </c>
      <c r="B48" s="4" t="s">
        <v>42</v>
      </c>
      <c r="C48" s="18">
        <v>1776.1981235154396</v>
      </c>
      <c r="D48" s="11">
        <f t="shared" si="1"/>
        <v>2.2202476543942997</v>
      </c>
      <c r="F48" s="7">
        <f t="shared" si="2"/>
        <v>1.9316154593230408</v>
      </c>
      <c r="G48" s="5">
        <f t="shared" si="3"/>
        <v>2.2202476543942997</v>
      </c>
      <c r="H48" s="8">
        <f t="shared" si="0"/>
        <v>1.5858911817102139</v>
      </c>
    </row>
    <row r="49" spans="1:8" x14ac:dyDescent="0.25">
      <c r="A49" s="4">
        <f t="shared" si="4"/>
        <v>33</v>
      </c>
      <c r="B49" s="4" t="s">
        <v>43</v>
      </c>
      <c r="C49" s="18">
        <v>3162.633514271251</v>
      </c>
      <c r="D49" s="11">
        <f t="shared" si="1"/>
        <v>3.9532918928390637</v>
      </c>
      <c r="F49" s="7">
        <f t="shared" si="2"/>
        <v>3.4393639467699852</v>
      </c>
      <c r="G49" s="5">
        <f t="shared" si="3"/>
        <v>3.9532918928390637</v>
      </c>
      <c r="H49" s="8">
        <f t="shared" ref="H49:H80" si="5">C49/1120</f>
        <v>2.823779923456474</v>
      </c>
    </row>
    <row r="50" spans="1:8" x14ac:dyDescent="0.25">
      <c r="A50" s="4">
        <f t="shared" si="4"/>
        <v>34</v>
      </c>
      <c r="B50" s="4" t="s">
        <v>44</v>
      </c>
      <c r="C50" s="18">
        <v>3705.1377672209023</v>
      </c>
      <c r="D50" s="11">
        <f t="shared" si="1"/>
        <v>4.6314222090261277</v>
      </c>
      <c r="F50" s="7">
        <f t="shared" si="2"/>
        <v>4.0293373218527311</v>
      </c>
      <c r="G50" s="5">
        <f t="shared" si="3"/>
        <v>4.6314222090261277</v>
      </c>
      <c r="H50" s="8">
        <f t="shared" si="5"/>
        <v>3.3081587207329486</v>
      </c>
    </row>
    <row r="51" spans="1:8" x14ac:dyDescent="0.25">
      <c r="A51" s="4">
        <f t="shared" si="4"/>
        <v>35</v>
      </c>
      <c r="B51" s="4" t="s">
        <v>45</v>
      </c>
      <c r="C51" s="18">
        <v>3516.9527300338777</v>
      </c>
      <c r="D51" s="11">
        <f t="shared" si="1"/>
        <v>4.3961909125423473</v>
      </c>
      <c r="F51" s="7">
        <f t="shared" si="2"/>
        <v>3.8246860939118421</v>
      </c>
      <c r="G51" s="5">
        <f t="shared" si="3"/>
        <v>4.3961909125423473</v>
      </c>
      <c r="H51" s="8">
        <f t="shared" si="5"/>
        <v>3.1401363661016766</v>
      </c>
    </row>
    <row r="52" spans="1:8" x14ac:dyDescent="0.25">
      <c r="A52" s="4">
        <f t="shared" si="4"/>
        <v>36</v>
      </c>
      <c r="B52" s="4" t="s">
        <v>46</v>
      </c>
      <c r="C52" s="18">
        <v>3084.987474267617</v>
      </c>
      <c r="D52" s="11">
        <f t="shared" si="1"/>
        <v>3.8562343428345214</v>
      </c>
      <c r="F52" s="7">
        <f t="shared" si="2"/>
        <v>3.3549238782660336</v>
      </c>
      <c r="G52" s="5">
        <f t="shared" si="3"/>
        <v>3.8562343428345214</v>
      </c>
      <c r="H52" s="8">
        <f t="shared" si="5"/>
        <v>2.7544531020246579</v>
      </c>
    </row>
    <row r="53" spans="1:8" x14ac:dyDescent="0.25">
      <c r="A53" s="4">
        <f t="shared" si="4"/>
        <v>37</v>
      </c>
      <c r="B53" s="4" t="s">
        <v>47</v>
      </c>
      <c r="C53" s="18">
        <v>2747.939490674039</v>
      </c>
      <c r="D53" s="11">
        <f t="shared" si="1"/>
        <v>3.4349243633425486</v>
      </c>
      <c r="F53" s="7">
        <f t="shared" si="2"/>
        <v>2.9883841961080173</v>
      </c>
      <c r="G53" s="5">
        <f t="shared" si="3"/>
        <v>3.4349243633425486</v>
      </c>
      <c r="H53" s="8">
        <f t="shared" si="5"/>
        <v>2.453517402387535</v>
      </c>
    </row>
    <row r="54" spans="1:8" x14ac:dyDescent="0.25">
      <c r="A54" s="4">
        <f t="shared" si="4"/>
        <v>38</v>
      </c>
      <c r="B54" s="4" t="s">
        <v>48</v>
      </c>
      <c r="C54" s="18">
        <v>1760.2947526705873</v>
      </c>
      <c r="D54" s="11">
        <f t="shared" si="1"/>
        <v>2.200368440838234</v>
      </c>
      <c r="F54" s="7">
        <f t="shared" si="2"/>
        <v>1.9143205435292636</v>
      </c>
      <c r="G54" s="5">
        <f t="shared" si="3"/>
        <v>2.200368440838234</v>
      </c>
      <c r="H54" s="8">
        <f t="shared" si="5"/>
        <v>1.5716917434558815</v>
      </c>
    </row>
    <row r="55" spans="1:8" x14ac:dyDescent="0.25">
      <c r="A55" s="4">
        <f t="shared" si="4"/>
        <v>39</v>
      </c>
      <c r="B55" s="4" t="s">
        <v>49</v>
      </c>
      <c r="C55" s="18">
        <v>4506.6968171021381</v>
      </c>
      <c r="D55" s="11">
        <f t="shared" si="1"/>
        <v>5.6333710213776724</v>
      </c>
      <c r="F55" s="7">
        <f t="shared" si="2"/>
        <v>4.9010327885985747</v>
      </c>
      <c r="G55" s="5">
        <f t="shared" si="3"/>
        <v>5.6333710213776724</v>
      </c>
      <c r="H55" s="8">
        <f t="shared" si="5"/>
        <v>4.0238364438411951</v>
      </c>
    </row>
    <row r="56" spans="1:8" x14ac:dyDescent="0.25">
      <c r="A56" s="4">
        <f t="shared" si="4"/>
        <v>40</v>
      </c>
      <c r="B56" s="4" t="s">
        <v>50</v>
      </c>
      <c r="C56" s="18">
        <v>2852.6595374011918</v>
      </c>
      <c r="D56" s="11">
        <f t="shared" si="1"/>
        <v>3.5658244217514898</v>
      </c>
      <c r="F56" s="7">
        <f t="shared" si="2"/>
        <v>3.102267246923796</v>
      </c>
      <c r="G56" s="5">
        <f t="shared" si="3"/>
        <v>3.5658244217514898</v>
      </c>
      <c r="H56" s="8">
        <f t="shared" si="5"/>
        <v>2.547017444108207</v>
      </c>
    </row>
    <row r="57" spans="1:8" x14ac:dyDescent="0.25">
      <c r="A57" s="4">
        <f t="shared" si="4"/>
        <v>41</v>
      </c>
      <c r="B57" s="4" t="s">
        <v>51</v>
      </c>
      <c r="C57" s="18">
        <v>4721.4286460807598</v>
      </c>
      <c r="D57" s="11">
        <f t="shared" si="1"/>
        <v>5.90178580760095</v>
      </c>
      <c r="F57" s="7">
        <f t="shared" si="2"/>
        <v>5.1345536526128264</v>
      </c>
      <c r="G57" s="5">
        <f t="shared" si="3"/>
        <v>5.90178580760095</v>
      </c>
      <c r="H57" s="8">
        <f t="shared" si="5"/>
        <v>4.2155612911435352</v>
      </c>
    </row>
    <row r="58" spans="1:8" x14ac:dyDescent="0.25">
      <c r="A58" s="4">
        <f t="shared" si="4"/>
        <v>42</v>
      </c>
      <c r="B58" s="4" t="s">
        <v>52</v>
      </c>
      <c r="C58" s="18">
        <v>2340.8422327790981</v>
      </c>
      <c r="D58" s="11">
        <f t="shared" si="1"/>
        <v>2.9260527909738725</v>
      </c>
      <c r="F58" s="7">
        <f t="shared" si="2"/>
        <v>2.5456659281472689</v>
      </c>
      <c r="G58" s="5">
        <f t="shared" si="3"/>
        <v>2.9260527909738725</v>
      </c>
      <c r="H58" s="8">
        <f t="shared" si="5"/>
        <v>2.0900377078384804</v>
      </c>
    </row>
    <row r="59" spans="1:8" x14ac:dyDescent="0.25">
      <c r="A59" s="4">
        <f t="shared" si="4"/>
        <v>43</v>
      </c>
      <c r="B59" s="4" t="s">
        <v>53</v>
      </c>
      <c r="C59" s="18">
        <v>2612.3336817102136</v>
      </c>
      <c r="D59" s="11">
        <f t="shared" si="1"/>
        <v>3.2654171021377669</v>
      </c>
      <c r="F59" s="7">
        <f t="shared" si="2"/>
        <v>2.8409128788598572</v>
      </c>
      <c r="G59" s="5">
        <f t="shared" si="3"/>
        <v>3.2654171021377669</v>
      </c>
      <c r="H59" s="8">
        <f t="shared" si="5"/>
        <v>2.332440787241262</v>
      </c>
    </row>
    <row r="60" spans="1:8" x14ac:dyDescent="0.25">
      <c r="A60" s="4">
        <f t="shared" si="4"/>
        <v>44</v>
      </c>
      <c r="B60" s="4" t="s">
        <v>54</v>
      </c>
      <c r="C60" s="18">
        <v>2010.1496533104887</v>
      </c>
      <c r="D60" s="11">
        <f t="shared" si="1"/>
        <v>2.5126870666381107</v>
      </c>
      <c r="F60" s="7">
        <f t="shared" si="2"/>
        <v>2.1860377479751563</v>
      </c>
      <c r="G60" s="5">
        <f t="shared" si="3"/>
        <v>2.5126870666381107</v>
      </c>
      <c r="H60" s="8">
        <f t="shared" si="5"/>
        <v>1.7947764761700793</v>
      </c>
    </row>
    <row r="61" spans="1:8" x14ac:dyDescent="0.25">
      <c r="A61" s="4">
        <f t="shared" si="4"/>
        <v>45</v>
      </c>
      <c r="B61" s="4" t="s">
        <v>55</v>
      </c>
      <c r="C61" s="18">
        <v>2820.0267886764532</v>
      </c>
      <c r="D61" s="11">
        <f t="shared" si="1"/>
        <v>3.5250334858455665</v>
      </c>
      <c r="F61" s="7">
        <f t="shared" si="2"/>
        <v>3.0667791326856428</v>
      </c>
      <c r="G61" s="5">
        <f t="shared" si="3"/>
        <v>3.5250334858455665</v>
      </c>
      <c r="H61" s="8">
        <f t="shared" si="5"/>
        <v>2.5178810613182616</v>
      </c>
    </row>
    <row r="62" spans="1:8" x14ac:dyDescent="0.25">
      <c r="A62" s="4">
        <f t="shared" si="4"/>
        <v>46</v>
      </c>
      <c r="B62" s="4" t="s">
        <v>56</v>
      </c>
      <c r="C62" s="18">
        <v>3568.7727178328983</v>
      </c>
      <c r="D62" s="11">
        <f t="shared" si="1"/>
        <v>4.460965897291123</v>
      </c>
      <c r="F62" s="7">
        <f t="shared" si="2"/>
        <v>3.8810403306432768</v>
      </c>
      <c r="G62" s="5">
        <f t="shared" si="3"/>
        <v>4.460965897291123</v>
      </c>
      <c r="H62" s="8">
        <f t="shared" si="5"/>
        <v>3.1864042123508018</v>
      </c>
    </row>
    <row r="63" spans="1:8" x14ac:dyDescent="0.25">
      <c r="A63" s="4">
        <f t="shared" si="4"/>
        <v>47</v>
      </c>
      <c r="B63" s="4" t="s">
        <v>57</v>
      </c>
      <c r="C63" s="18">
        <v>3078.4505929156448</v>
      </c>
      <c r="D63" s="11">
        <f t="shared" si="1"/>
        <v>3.8480632411445561</v>
      </c>
      <c r="F63" s="7">
        <f t="shared" si="2"/>
        <v>3.3478150197957639</v>
      </c>
      <c r="G63" s="5">
        <f t="shared" si="3"/>
        <v>3.8480632411445561</v>
      </c>
      <c r="H63" s="8">
        <f t="shared" si="5"/>
        <v>2.7486166008175399</v>
      </c>
    </row>
    <row r="64" spans="1:8" x14ac:dyDescent="0.25">
      <c r="A64" s="4">
        <f t="shared" si="4"/>
        <v>48</v>
      </c>
      <c r="B64" s="4" t="s">
        <v>58</v>
      </c>
      <c r="C64" s="18">
        <v>3361.5424695300026</v>
      </c>
      <c r="D64" s="11">
        <f t="shared" si="1"/>
        <v>4.2019280869125035</v>
      </c>
      <c r="F64" s="7">
        <f t="shared" si="2"/>
        <v>3.6556774356138781</v>
      </c>
      <c r="G64" s="5">
        <f t="shared" si="3"/>
        <v>4.2019280869125035</v>
      </c>
      <c r="H64" s="8">
        <f t="shared" si="5"/>
        <v>3.0013772049375023</v>
      </c>
    </row>
    <row r="65" spans="1:8" x14ac:dyDescent="0.25">
      <c r="A65" s="4">
        <f t="shared" si="4"/>
        <v>49</v>
      </c>
      <c r="B65" s="4" t="s">
        <v>59</v>
      </c>
      <c r="C65" s="18">
        <v>5097.6454869358668</v>
      </c>
      <c r="D65" s="11">
        <f t="shared" si="1"/>
        <v>6.3720568586698336</v>
      </c>
      <c r="F65" s="7">
        <f t="shared" si="2"/>
        <v>5.5436894670427552</v>
      </c>
      <c r="G65" s="5">
        <f t="shared" si="3"/>
        <v>6.3720568586698336</v>
      </c>
      <c r="H65" s="8">
        <f t="shared" si="5"/>
        <v>4.5514691847641666</v>
      </c>
    </row>
    <row r="66" spans="1:8" x14ac:dyDescent="0.25">
      <c r="A66" s="4">
        <f t="shared" si="4"/>
        <v>50</v>
      </c>
      <c r="B66" s="4" t="s">
        <v>60</v>
      </c>
      <c r="C66" s="18">
        <v>3427.3770783847986</v>
      </c>
      <c r="D66" s="11">
        <f t="shared" si="1"/>
        <v>4.2842213479809983</v>
      </c>
      <c r="F66" s="7">
        <f t="shared" si="2"/>
        <v>3.7272725727434683</v>
      </c>
      <c r="G66" s="5">
        <f t="shared" si="3"/>
        <v>4.2842213479809983</v>
      </c>
      <c r="H66" s="8">
        <f t="shared" si="5"/>
        <v>3.060158105700713</v>
      </c>
    </row>
    <row r="67" spans="1:8" x14ac:dyDescent="0.25">
      <c r="A67" s="4">
        <f t="shared" si="4"/>
        <v>51</v>
      </c>
      <c r="B67" s="4" t="s">
        <v>61</v>
      </c>
      <c r="C67" s="18">
        <v>3000.2116389548696</v>
      </c>
      <c r="D67" s="11">
        <f t="shared" si="1"/>
        <v>3.7502645486935871</v>
      </c>
      <c r="F67" s="7">
        <f t="shared" si="2"/>
        <v>3.2627301573634209</v>
      </c>
      <c r="G67" s="5">
        <f t="shared" si="3"/>
        <v>3.7502645486935871</v>
      </c>
      <c r="H67" s="8">
        <f t="shared" si="5"/>
        <v>2.6787603919239906</v>
      </c>
    </row>
    <row r="68" spans="1:8" x14ac:dyDescent="0.25">
      <c r="A68" s="4">
        <f t="shared" si="4"/>
        <v>52</v>
      </c>
      <c r="B68" s="4" t="s">
        <v>62</v>
      </c>
      <c r="C68" s="18">
        <v>4668.6491923990507</v>
      </c>
      <c r="D68" s="11">
        <f t="shared" si="1"/>
        <v>5.8358114904988136</v>
      </c>
      <c r="F68" s="7">
        <f t="shared" si="2"/>
        <v>5.0771559967339677</v>
      </c>
      <c r="G68" s="5">
        <f t="shared" si="3"/>
        <v>5.8358114904988136</v>
      </c>
      <c r="H68" s="8">
        <f t="shared" si="5"/>
        <v>4.1684367789277239</v>
      </c>
    </row>
    <row r="69" spans="1:8" x14ac:dyDescent="0.25">
      <c r="A69" s="4">
        <f t="shared" si="4"/>
        <v>53</v>
      </c>
      <c r="B69" s="4" t="s">
        <v>63</v>
      </c>
      <c r="C69" s="18">
        <v>4847.0603800475064</v>
      </c>
      <c r="D69" s="11">
        <f t="shared" si="1"/>
        <v>6.0588254750593826</v>
      </c>
      <c r="F69" s="7">
        <f t="shared" si="2"/>
        <v>5.2711781633016628</v>
      </c>
      <c r="G69" s="5">
        <f t="shared" si="3"/>
        <v>6.0588254750593826</v>
      </c>
      <c r="H69" s="8">
        <f t="shared" si="5"/>
        <v>4.3277324821852732</v>
      </c>
    </row>
    <row r="70" spans="1:8" x14ac:dyDescent="0.25">
      <c r="A70" s="4">
        <f t="shared" si="4"/>
        <v>54</v>
      </c>
      <c r="B70" s="4" t="s">
        <v>64</v>
      </c>
      <c r="C70" s="18">
        <v>4984.5773564113551</v>
      </c>
      <c r="D70" s="11">
        <f t="shared" si="1"/>
        <v>6.2307216955141937</v>
      </c>
      <c r="F70" s="7">
        <f t="shared" si="2"/>
        <v>5.4207278750973487</v>
      </c>
      <c r="G70" s="5">
        <f t="shared" si="3"/>
        <v>6.2307216955141937</v>
      </c>
      <c r="H70" s="8">
        <f t="shared" si="5"/>
        <v>4.4505154967958527</v>
      </c>
    </row>
    <row r="71" spans="1:8" x14ac:dyDescent="0.25">
      <c r="A71" s="4">
        <f t="shared" si="4"/>
        <v>55</v>
      </c>
      <c r="B71" s="4" t="s">
        <v>65</v>
      </c>
      <c r="C71" s="18">
        <v>3828.3923752969117</v>
      </c>
      <c r="D71" s="11">
        <f t="shared" si="1"/>
        <v>4.7854904691211395</v>
      </c>
      <c r="F71" s="7">
        <f t="shared" si="2"/>
        <v>4.1633767081353916</v>
      </c>
      <c r="G71" s="5">
        <f t="shared" si="3"/>
        <v>4.7854904691211395</v>
      </c>
      <c r="H71" s="8">
        <f t="shared" si="5"/>
        <v>3.4182074779436711</v>
      </c>
    </row>
    <row r="72" spans="1:8" x14ac:dyDescent="0.25">
      <c r="A72" s="4">
        <f t="shared" si="4"/>
        <v>56</v>
      </c>
      <c r="B72" s="4" t="s">
        <v>66</v>
      </c>
      <c r="C72" s="18">
        <v>4436.1904988123515</v>
      </c>
      <c r="D72" s="11">
        <f t="shared" si="1"/>
        <v>5.5452381235154391</v>
      </c>
      <c r="F72" s="7">
        <f t="shared" si="2"/>
        <v>4.824357167458432</v>
      </c>
      <c r="G72" s="5">
        <f t="shared" si="3"/>
        <v>5.5452381235154391</v>
      </c>
      <c r="H72" s="8">
        <f t="shared" si="5"/>
        <v>3.9608843739395994</v>
      </c>
    </row>
    <row r="73" spans="1:8" x14ac:dyDescent="0.25">
      <c r="A73" s="4">
        <f t="shared" si="4"/>
        <v>57</v>
      </c>
      <c r="B73" s="4" t="s">
        <v>67</v>
      </c>
      <c r="C73" s="18">
        <v>4594.3118620770219</v>
      </c>
      <c r="D73" s="11">
        <f t="shared" si="1"/>
        <v>5.7428898275962776</v>
      </c>
      <c r="F73" s="7">
        <f t="shared" si="2"/>
        <v>4.9963141500087618</v>
      </c>
      <c r="G73" s="5">
        <f t="shared" si="3"/>
        <v>5.7428898275962776</v>
      </c>
      <c r="H73" s="8">
        <f t="shared" si="5"/>
        <v>4.1020641625687695</v>
      </c>
    </row>
    <row r="74" spans="1:8" x14ac:dyDescent="0.25">
      <c r="A74" s="4">
        <f t="shared" si="4"/>
        <v>58</v>
      </c>
      <c r="B74" s="4" t="s">
        <v>68</v>
      </c>
      <c r="C74" s="18">
        <v>4784.9203800475061</v>
      </c>
      <c r="D74" s="11">
        <f t="shared" si="1"/>
        <v>5.9811504750593825</v>
      </c>
      <c r="F74" s="7">
        <f t="shared" si="2"/>
        <v>5.2036009133016625</v>
      </c>
      <c r="G74" s="5">
        <f t="shared" si="3"/>
        <v>5.9811504750593825</v>
      </c>
      <c r="H74" s="8">
        <f t="shared" si="5"/>
        <v>4.2722503393281306</v>
      </c>
    </row>
    <row r="75" spans="1:8" x14ac:dyDescent="0.25">
      <c r="A75" s="4">
        <f t="shared" si="4"/>
        <v>59</v>
      </c>
      <c r="B75" s="4" t="s">
        <v>69</v>
      </c>
      <c r="C75" s="18">
        <v>3525.6619820100473</v>
      </c>
      <c r="D75" s="11">
        <f t="shared" si="1"/>
        <v>4.4070774775125594</v>
      </c>
      <c r="F75" s="7">
        <f t="shared" si="2"/>
        <v>3.8341574054359269</v>
      </c>
      <c r="G75" s="5">
        <f t="shared" si="3"/>
        <v>4.4070774775125594</v>
      </c>
      <c r="H75" s="8">
        <f t="shared" si="5"/>
        <v>3.1479124839375423</v>
      </c>
    </row>
    <row r="76" spans="1:8" x14ac:dyDescent="0.25">
      <c r="A76" s="4">
        <f t="shared" si="4"/>
        <v>60</v>
      </c>
      <c r="B76" s="4" t="s">
        <v>70</v>
      </c>
      <c r="C76" s="18">
        <v>3682.2171496437049</v>
      </c>
      <c r="D76" s="11">
        <f t="shared" si="1"/>
        <v>4.6027714370546313</v>
      </c>
      <c r="F76" s="7">
        <f t="shared" si="2"/>
        <v>4.0044111502375292</v>
      </c>
      <c r="G76" s="5">
        <f t="shared" si="3"/>
        <v>4.6027714370546313</v>
      </c>
      <c r="H76" s="8">
        <f t="shared" si="5"/>
        <v>3.287693883610451</v>
      </c>
    </row>
    <row r="77" spans="1:8" x14ac:dyDescent="0.25">
      <c r="A77" s="4">
        <f t="shared" si="4"/>
        <v>61</v>
      </c>
      <c r="B77" s="4" t="s">
        <v>71</v>
      </c>
      <c r="C77" s="18">
        <v>2300.2419180198071</v>
      </c>
      <c r="D77" s="11">
        <f t="shared" si="1"/>
        <v>2.8753023975247589</v>
      </c>
      <c r="F77" s="7">
        <f t="shared" si="2"/>
        <v>2.5015130858465402</v>
      </c>
      <c r="G77" s="5">
        <f t="shared" si="3"/>
        <v>2.8753023975247589</v>
      </c>
      <c r="H77" s="8">
        <f t="shared" si="5"/>
        <v>2.0537874268033991</v>
      </c>
    </row>
    <row r="78" spans="1:8" x14ac:dyDescent="0.25">
      <c r="A78" s="4">
        <f t="shared" si="4"/>
        <v>62</v>
      </c>
      <c r="B78" s="4" t="s">
        <v>72</v>
      </c>
      <c r="C78" s="18">
        <v>2919.5000003893924</v>
      </c>
      <c r="D78" s="11">
        <f t="shared" si="1"/>
        <v>3.6493750004867405</v>
      </c>
      <c r="F78" s="7">
        <f t="shared" si="2"/>
        <v>3.1749562504234641</v>
      </c>
      <c r="G78" s="5">
        <f t="shared" si="3"/>
        <v>3.6493750004867405</v>
      </c>
      <c r="H78" s="8">
        <f t="shared" si="5"/>
        <v>2.6066964289191006</v>
      </c>
    </row>
    <row r="79" spans="1:8" x14ac:dyDescent="0.25">
      <c r="A79" s="4">
        <f t="shared" si="4"/>
        <v>63</v>
      </c>
      <c r="B79" s="4" t="s">
        <v>73</v>
      </c>
      <c r="C79" s="18">
        <v>1166.6287360305284</v>
      </c>
      <c r="D79" s="11">
        <f t="shared" si="1"/>
        <v>1.4582859200381606</v>
      </c>
      <c r="F79" s="7">
        <f t="shared" si="2"/>
        <v>1.2687087504331998</v>
      </c>
      <c r="G79" s="5">
        <f t="shared" si="3"/>
        <v>1.4582859200381606</v>
      </c>
      <c r="H79" s="8">
        <f t="shared" si="5"/>
        <v>1.0416328000272574</v>
      </c>
    </row>
    <row r="80" spans="1:8" x14ac:dyDescent="0.25">
      <c r="A80" s="4">
        <f t="shared" si="4"/>
        <v>64</v>
      </c>
      <c r="B80" s="4" t="s">
        <v>74</v>
      </c>
      <c r="C80" s="18">
        <v>3199.4830166270781</v>
      </c>
      <c r="D80" s="11">
        <f t="shared" si="1"/>
        <v>3.9993537707838476</v>
      </c>
      <c r="F80" s="7">
        <f t="shared" si="2"/>
        <v>3.4794377805819474</v>
      </c>
      <c r="G80" s="5">
        <f t="shared" si="3"/>
        <v>3.9993537707838476</v>
      </c>
      <c r="H80" s="8">
        <f t="shared" si="5"/>
        <v>2.8566812648456055</v>
      </c>
    </row>
    <row r="81" spans="1:10" x14ac:dyDescent="0.25">
      <c r="A81" s="4">
        <f t="shared" si="4"/>
        <v>65</v>
      </c>
      <c r="B81" s="4" t="s">
        <v>75</v>
      </c>
      <c r="C81" s="18">
        <v>4037.5919391923999</v>
      </c>
      <c r="D81" s="11">
        <f t="shared" si="1"/>
        <v>5.0469899239905001</v>
      </c>
      <c r="F81" s="7">
        <f t="shared" ref="F81:F91" si="6">D81*0.87</f>
        <v>4.3908812338717347</v>
      </c>
      <c r="G81" s="5">
        <f t="shared" si="3"/>
        <v>5.0469899239905001</v>
      </c>
      <c r="H81" s="8">
        <f t="shared" ref="H81:H92" si="7">C81/1120</f>
        <v>3.6049928028503571</v>
      </c>
    </row>
    <row r="82" spans="1:10" x14ac:dyDescent="0.25">
      <c r="A82" s="4">
        <f t="shared" si="4"/>
        <v>66</v>
      </c>
      <c r="B82" s="4" t="s">
        <v>76</v>
      </c>
      <c r="C82" s="18">
        <v>2616.7521852731597</v>
      </c>
      <c r="D82" s="11">
        <f t="shared" ref="D82:D92" si="8">C82/800</f>
        <v>3.2709402315914495</v>
      </c>
      <c r="F82" s="7">
        <f t="shared" si="6"/>
        <v>2.8457180014845611</v>
      </c>
      <c r="G82" s="5">
        <f t="shared" ref="G82:G92" si="9">C82/800</f>
        <v>3.2709402315914495</v>
      </c>
      <c r="H82" s="8">
        <f t="shared" si="7"/>
        <v>2.3363858797081782</v>
      </c>
    </row>
    <row r="83" spans="1:10" x14ac:dyDescent="0.25">
      <c r="A83" s="4">
        <f t="shared" si="4"/>
        <v>67</v>
      </c>
      <c r="B83" s="4" t="s">
        <v>77</v>
      </c>
      <c r="C83" s="18">
        <v>4628.2630551769798</v>
      </c>
      <c r="D83" s="11">
        <f t="shared" si="8"/>
        <v>5.7853288189712249</v>
      </c>
      <c r="F83" s="7">
        <f t="shared" si="6"/>
        <v>5.0332360725049652</v>
      </c>
      <c r="G83" s="5">
        <f t="shared" si="9"/>
        <v>5.7853288189712249</v>
      </c>
      <c r="H83" s="8">
        <f t="shared" si="7"/>
        <v>4.1323777278365892</v>
      </c>
    </row>
    <row r="84" spans="1:10" x14ac:dyDescent="0.25">
      <c r="A84" s="4">
        <f t="shared" si="4"/>
        <v>68</v>
      </c>
      <c r="B84" s="4" t="s">
        <v>78</v>
      </c>
      <c r="C84" s="18">
        <v>2453.3824465558191</v>
      </c>
      <c r="D84" s="11">
        <f t="shared" si="8"/>
        <v>3.0667280581947738</v>
      </c>
      <c r="F84" s="7">
        <f t="shared" si="6"/>
        <v>2.6680534106294531</v>
      </c>
      <c r="G84" s="5">
        <f t="shared" si="9"/>
        <v>3.0667280581947738</v>
      </c>
      <c r="H84" s="8">
        <f t="shared" si="7"/>
        <v>2.1905200415676958</v>
      </c>
    </row>
    <row r="85" spans="1:10" x14ac:dyDescent="0.25">
      <c r="A85" s="4">
        <f t="shared" si="4"/>
        <v>69</v>
      </c>
      <c r="B85" s="4" t="s">
        <v>92</v>
      </c>
      <c r="C85" s="18">
        <v>2457.3959342517819</v>
      </c>
      <c r="D85" s="11">
        <f t="shared" si="8"/>
        <v>3.0717449178147276</v>
      </c>
      <c r="F85" s="7">
        <f t="shared" ref="F85" si="10">D85*0.87</f>
        <v>2.6724180784988132</v>
      </c>
      <c r="G85" s="5">
        <f t="shared" ref="G85" si="11">C85/800</f>
        <v>3.0717449178147276</v>
      </c>
      <c r="H85" s="8">
        <f t="shared" ref="H85" si="12">C85/1120</f>
        <v>2.1941035127248054</v>
      </c>
    </row>
    <row r="86" spans="1:10" x14ac:dyDescent="0.25">
      <c r="A86" s="4">
        <f t="shared" si="4"/>
        <v>70</v>
      </c>
      <c r="B86" s="4" t="s">
        <v>79</v>
      </c>
      <c r="C86" s="18">
        <v>4847.0641805225659</v>
      </c>
      <c r="D86" s="11">
        <f t="shared" si="8"/>
        <v>6.0588302256532076</v>
      </c>
      <c r="F86" s="7">
        <f t="shared" si="6"/>
        <v>5.2711822963182904</v>
      </c>
      <c r="G86" s="5">
        <f t="shared" si="9"/>
        <v>6.0588302256532076</v>
      </c>
      <c r="H86" s="8">
        <f t="shared" si="7"/>
        <v>4.3277358754665771</v>
      </c>
      <c r="I86" s="4"/>
    </row>
    <row r="87" spans="1:10" x14ac:dyDescent="0.25">
      <c r="A87" s="4">
        <f t="shared" si="4"/>
        <v>71</v>
      </c>
      <c r="B87" s="4" t="s">
        <v>80</v>
      </c>
      <c r="C87" s="18">
        <v>20914.465676959622</v>
      </c>
      <c r="D87" s="11">
        <f t="shared" si="8"/>
        <v>26.143082096199528</v>
      </c>
      <c r="F87" s="7">
        <f t="shared" si="6"/>
        <v>22.744481423693589</v>
      </c>
      <c r="G87" s="5">
        <f t="shared" si="9"/>
        <v>26.143082096199528</v>
      </c>
      <c r="H87" s="8">
        <f t="shared" si="7"/>
        <v>18.673630068713948</v>
      </c>
    </row>
    <row r="88" spans="1:10" x14ac:dyDescent="0.25">
      <c r="A88" s="4">
        <f t="shared" ref="A88:A91" si="13">A87+1</f>
        <v>72</v>
      </c>
      <c r="B88" s="4" t="s">
        <v>81</v>
      </c>
      <c r="C88" s="18">
        <v>4558.9685208260344</v>
      </c>
      <c r="D88" s="11">
        <f t="shared" si="8"/>
        <v>5.6987106510325427</v>
      </c>
      <c r="F88" s="7">
        <f t="shared" si="6"/>
        <v>4.9578782663983123</v>
      </c>
      <c r="G88" s="5">
        <f t="shared" si="9"/>
        <v>5.6987106510325427</v>
      </c>
      <c r="H88" s="8">
        <f t="shared" si="7"/>
        <v>4.0705076078803879</v>
      </c>
    </row>
    <row r="89" spans="1:10" x14ac:dyDescent="0.25">
      <c r="A89" s="4">
        <f t="shared" si="13"/>
        <v>73</v>
      </c>
      <c r="B89" s="4" t="s">
        <v>82</v>
      </c>
      <c r="C89" s="18">
        <v>6902.6888801059158</v>
      </c>
      <c r="D89" s="11">
        <f t="shared" si="8"/>
        <v>8.6283611001323948</v>
      </c>
      <c r="F89" s="7">
        <f t="shared" si="6"/>
        <v>7.5066741571151834</v>
      </c>
      <c r="G89" s="5">
        <f t="shared" si="9"/>
        <v>8.6283611001323948</v>
      </c>
      <c r="H89" s="8">
        <f t="shared" si="7"/>
        <v>6.1631150715231389</v>
      </c>
    </row>
    <row r="90" spans="1:10" x14ac:dyDescent="0.25">
      <c r="A90" s="4">
        <f t="shared" si="13"/>
        <v>74</v>
      </c>
      <c r="B90" s="4" t="s">
        <v>83</v>
      </c>
      <c r="C90" s="18">
        <v>1838.2126365795725</v>
      </c>
      <c r="D90" s="11">
        <f t="shared" si="8"/>
        <v>2.2977657957244655</v>
      </c>
      <c r="F90" s="7">
        <f t="shared" si="6"/>
        <v>1.9990562422802849</v>
      </c>
      <c r="G90" s="5">
        <f t="shared" si="9"/>
        <v>2.2977657957244655</v>
      </c>
      <c r="H90" s="8">
        <f t="shared" si="7"/>
        <v>1.6412612826603326</v>
      </c>
    </row>
    <row r="91" spans="1:10" x14ac:dyDescent="0.25">
      <c r="A91" s="4">
        <f t="shared" si="13"/>
        <v>75</v>
      </c>
      <c r="B91" s="4" t="s">
        <v>84</v>
      </c>
      <c r="C91" s="18">
        <v>10472.205463182896</v>
      </c>
      <c r="D91" s="11">
        <f t="shared" si="8"/>
        <v>13.090256828978619</v>
      </c>
      <c r="F91" s="7">
        <f t="shared" si="6"/>
        <v>11.388523441211399</v>
      </c>
      <c r="G91" s="5">
        <f t="shared" si="9"/>
        <v>13.090256828978619</v>
      </c>
      <c r="H91" s="8">
        <f t="shared" si="7"/>
        <v>9.3501834492704425</v>
      </c>
    </row>
    <row r="92" spans="1:10" x14ac:dyDescent="0.25">
      <c r="A92" s="4"/>
      <c r="B92" s="4" t="s">
        <v>3</v>
      </c>
      <c r="C92" s="18">
        <f>SUM(C17:C91)</f>
        <v>562563.91284223564</v>
      </c>
      <c r="D92" s="11">
        <f t="shared" si="8"/>
        <v>703.20489105279455</v>
      </c>
      <c r="F92" s="1">
        <f>D92*0.87</f>
        <v>611.78825521593126</v>
      </c>
      <c r="G92" s="5">
        <f t="shared" si="9"/>
        <v>703.20489105279455</v>
      </c>
      <c r="H92" s="8">
        <f t="shared" si="7"/>
        <v>502.28920789485323</v>
      </c>
      <c r="J92" s="7"/>
    </row>
    <row r="93" spans="1:10" x14ac:dyDescent="0.25">
      <c r="A93" s="12"/>
      <c r="B93" s="14" t="s">
        <v>93</v>
      </c>
      <c r="C93" s="12"/>
      <c r="D93" s="13"/>
      <c r="G93" s="5"/>
      <c r="H93" s="8"/>
      <c r="J93" s="7"/>
    </row>
    <row r="94" spans="1:10" x14ac:dyDescent="0.25">
      <c r="A94" s="12"/>
      <c r="C94" s="12"/>
      <c r="D94" s="13"/>
      <c r="G94" s="5"/>
      <c r="H94" s="8"/>
      <c r="J94" s="7"/>
    </row>
    <row r="95" spans="1:10" x14ac:dyDescent="0.25">
      <c r="B95" s="1" t="s">
        <v>10</v>
      </c>
    </row>
    <row r="96" spans="1:10" x14ac:dyDescent="0.25">
      <c r="B96" s="1" t="s">
        <v>95</v>
      </c>
    </row>
    <row r="99" spans="4:4" x14ac:dyDescent="0.25">
      <c r="D99" s="10"/>
    </row>
  </sheetData>
  <mergeCells count="3">
    <mergeCell ref="C10:D10"/>
    <mergeCell ref="C9:D9"/>
    <mergeCell ref="C8:D8"/>
  </mergeCells>
  <pageMargins left="0.70866141732283472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2022-06-27T11:35:57Z</dcterms:modified>
</cp:coreProperties>
</file>